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ND\SEND Services\Forms\NEW FORMS LINKED TO THRESHOLDS and CHANGE\"/>
    </mc:Choice>
  </mc:AlternateContent>
  <xr:revisionPtr revIDLastSave="0" documentId="8_{A4537A02-571B-43E8-8EB0-8E378C2801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p-up" sheetId="1" r:id="rId1"/>
    <sheet name="Dropdown" sheetId="5" r:id="rId2"/>
  </sheets>
  <definedNames>
    <definedName name="Item_Cost">#REF!</definedName>
    <definedName name="ItemCostInfo">#REF!</definedName>
    <definedName name="Reasons">#REF!</definedName>
    <definedName name="ReferringAgency">#REF!</definedName>
    <definedName name="RejectionReason">#REF!</definedName>
    <definedName name="Service_Items">#REF!</definedName>
    <definedName name="ServiceitemCosts">#REF!</definedName>
    <definedName name="ServiceItemType">#REF!</definedName>
    <definedName name="ServicItemType">#REF!</definedName>
    <definedName name="STAFF">Dropdown!$D$23:$E$24</definedName>
    <definedName name="STAFFF">Dropdown!$D$21:$E$28</definedName>
    <definedName name="STAFFONE">Dropdown!$D$21:$D$28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9" i="1" l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L55" i="1"/>
  <c r="G55" i="1"/>
  <c r="M55" i="1" s="1"/>
  <c r="L40" i="1"/>
  <c r="L41" i="1"/>
  <c r="L42" i="1"/>
  <c r="L43" i="1"/>
  <c r="L44" i="1"/>
  <c r="L45" i="1"/>
  <c r="L46" i="1"/>
  <c r="L47" i="1"/>
  <c r="L48" i="1"/>
  <c r="L39" i="1"/>
  <c r="M40" i="1"/>
  <c r="M41" i="1"/>
  <c r="M42" i="1"/>
  <c r="M43" i="1"/>
  <c r="M44" i="1"/>
  <c r="M45" i="1"/>
  <c r="M46" i="1"/>
  <c r="M47" i="1"/>
  <c r="M48" i="1"/>
  <c r="G45" i="1"/>
  <c r="G46" i="1"/>
  <c r="J80" i="1" l="1"/>
  <c r="I80" i="1"/>
  <c r="L65" i="1"/>
  <c r="M65" i="1"/>
  <c r="D84" i="1" s="1"/>
  <c r="L49" i="1"/>
  <c r="G48" i="1"/>
  <c r="G47" i="1"/>
  <c r="G39" i="1" l="1"/>
  <c r="M39" i="1" s="1"/>
  <c r="G40" i="1" l="1"/>
  <c r="G41" i="1"/>
  <c r="G42" i="1"/>
  <c r="G43" i="1"/>
  <c r="G44" i="1"/>
  <c r="M49" i="1" l="1"/>
  <c r="D86" i="1" s="1"/>
</calcChain>
</file>

<file path=xl/sharedStrings.xml><?xml version="1.0" encoding="utf-8"?>
<sst xmlns="http://schemas.openxmlformats.org/spreadsheetml/2006/main" count="121" uniqueCount="79">
  <si>
    <t>Date of Birth</t>
  </si>
  <si>
    <t>Total</t>
  </si>
  <si>
    <t>TOTAL</t>
  </si>
  <si>
    <t>Yes</t>
  </si>
  <si>
    <t>No</t>
  </si>
  <si>
    <t>School</t>
  </si>
  <si>
    <t>Year Group</t>
  </si>
  <si>
    <t>School Contact</t>
  </si>
  <si>
    <t>Staff</t>
  </si>
  <si>
    <t>Group size</t>
  </si>
  <si>
    <t>SEN High Needs Funding</t>
  </si>
  <si>
    <t>Hourly Rate</t>
  </si>
  <si>
    <t>Special Needs</t>
  </si>
  <si>
    <t>(dropdown)</t>
  </si>
  <si>
    <t>MEDICAL CONDITIONS - Medical conditions resulting in SEN (NB. Not to be used as a primary category)</t>
  </si>
  <si>
    <t>Teacher</t>
  </si>
  <si>
    <t>HLTA</t>
  </si>
  <si>
    <t>TA2 + SSA</t>
  </si>
  <si>
    <t>TA3 + SSA</t>
  </si>
  <si>
    <t>TA3</t>
  </si>
  <si>
    <t>TA2</t>
  </si>
  <si>
    <t>Number of Weeks (39 if Full Year)</t>
  </si>
  <si>
    <t>Childs Name</t>
  </si>
  <si>
    <t>OTHER - SEN</t>
  </si>
  <si>
    <t xml:space="preserve">MLD - Moderate learning difficulties </t>
  </si>
  <si>
    <t>SLD - Severe learning difficulties</t>
  </si>
  <si>
    <t>PMLD - Profound and multiple learning difficulties</t>
  </si>
  <si>
    <t>SpLD - Dyslexia (or equivalent difficulties with numeracy)</t>
  </si>
  <si>
    <t>SpLD - Dyspraxia</t>
  </si>
  <si>
    <t>SEMH - Attention control difficulties (eg difficulties associated with ADHD)</t>
  </si>
  <si>
    <t>SEMH - Disruptive and disturbing behaviour (including violence and aggression to others)</t>
  </si>
  <si>
    <t>SEMH - Withdrawn, isolated or depressed behaviour</t>
  </si>
  <si>
    <t xml:space="preserve">ASD - Autistic spectrum disorders </t>
  </si>
  <si>
    <t>SLCN - Specific speech and language difficulties</t>
  </si>
  <si>
    <t>HI - Hearing impairment</t>
  </si>
  <si>
    <t>VI- Visual impairment (i.e. severe enough for registration as blind or partially sighted)</t>
  </si>
  <si>
    <t xml:space="preserve">PD - Physical difficulties </t>
  </si>
  <si>
    <t>MSI - Multi Sensory Impairment</t>
  </si>
  <si>
    <t>NSA - SEN support but no specialist assessment of type of need</t>
  </si>
  <si>
    <t>Please Complete All Yellow Boxes</t>
  </si>
  <si>
    <t>Notes &amp; Guidance</t>
  </si>
  <si>
    <t>~ The Hourly Rate and Total Cost cells will automatically calculate once the provision details are complete</t>
  </si>
  <si>
    <t>~ Provision must be linked to an objective within the Statement or an outcome in the Education Health Care Plan</t>
  </si>
  <si>
    <t>~ Please include any relevant professional assessments</t>
  </si>
  <si>
    <t>Length of Provision /Intervention (Hours)</t>
  </si>
  <si>
    <t>Number of Times p/week</t>
  </si>
  <si>
    <t>~ Please include a timetable to show how the Provision/Intervention has been arranged -  a decision on your application may be delayed without this</t>
  </si>
  <si>
    <t>~ The Length of Provision /Intervention (Hours) column should be shown as a decimal (i.e. 30 minutes = 0.5)</t>
  </si>
  <si>
    <t>EHCP</t>
  </si>
  <si>
    <t>Supervisory Assistant</t>
  </si>
  <si>
    <t>Banding</t>
  </si>
  <si>
    <t>Banding Value</t>
  </si>
  <si>
    <t>AWPU</t>
  </si>
  <si>
    <t>Pupil Premium</t>
  </si>
  <si>
    <t>Staffing levels: Please indicate the staffing ratio for the class the child attends</t>
  </si>
  <si>
    <t>Number of children in class:</t>
  </si>
  <si>
    <t>Number of children in class with an EHCP</t>
  </si>
  <si>
    <t>Number and levels of staff:</t>
  </si>
  <si>
    <t>Please provide any further information in the box below: EHCP targets/ Primary areas of need/etc</t>
  </si>
  <si>
    <t>In class provision</t>
  </si>
  <si>
    <t>Provision/Targets</t>
  </si>
  <si>
    <t>Total hours per week</t>
  </si>
  <si>
    <t>Out of class provision</t>
  </si>
  <si>
    <t>Alternative provision: Please detail any off-site alternative provision the child attends</t>
  </si>
  <si>
    <t>Intervention/therapy</t>
  </si>
  <si>
    <t>Cost per session</t>
  </si>
  <si>
    <t>Number of weeks
per year</t>
  </si>
  <si>
    <t>Length of 
session</t>
  </si>
  <si>
    <t>Number of times
per week</t>
  </si>
  <si>
    <t>Total cost</t>
  </si>
  <si>
    <t>Totals</t>
  </si>
  <si>
    <t>Total cost of SEN provision</t>
  </si>
  <si>
    <t>Minus notional funding</t>
  </si>
  <si>
    <t>Top-up requested</t>
  </si>
  <si>
    <t>Equipment purchase: Please detail if any equipment has been purchased</t>
  </si>
  <si>
    <t>Equipment</t>
  </si>
  <si>
    <t>Cost</t>
  </si>
  <si>
    <t>School funded?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</si>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</sst>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theme="3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</cellStyleXfs>
  <cellXfs count="131">
    <xf numFmtId="0" fontId="0" fillId="0" borderId="0" xfId="0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8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/>
    </xf>
    <xf numFmtId="0" fontId="9" fillId="0" borderId="0" xfId="3"/>
    <xf numFmtId="0" fontId="1" fillId="0" borderId="0" xfId="3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5" fillId="4" borderId="5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21" fillId="3" borderId="16" xfId="0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164" fontId="17" fillId="0" borderId="16" xfId="0" applyNumberFormat="1" applyFont="1" applyBorder="1" applyAlignment="1">
      <alignment horizontal="center" vertical="center"/>
    </xf>
    <xf numFmtId="43" fontId="17" fillId="6" borderId="16" xfId="6" applyFont="1" applyFill="1" applyBorder="1" applyAlignment="1">
      <alignment horizontal="center" vertical="center"/>
    </xf>
    <xf numFmtId="43" fontId="17" fillId="6" borderId="16" xfId="6" applyFont="1" applyFill="1" applyBorder="1" applyAlignment="1">
      <alignment horizontal="center" vertical="center" wrapText="1"/>
    </xf>
    <xf numFmtId="43" fontId="18" fillId="0" borderId="14" xfId="6" applyFont="1" applyFill="1" applyBorder="1" applyAlignment="1">
      <alignment horizontal="left" vertical="center"/>
    </xf>
    <xf numFmtId="43" fontId="18" fillId="0" borderId="15" xfId="6" applyFont="1" applyFill="1" applyBorder="1" applyAlignment="1">
      <alignment horizontal="left" vertical="center"/>
    </xf>
    <xf numFmtId="43" fontId="19" fillId="0" borderId="16" xfId="6" applyFont="1" applyFill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164" fontId="19" fillId="0" borderId="16" xfId="0" applyNumberFormat="1" applyFont="1" applyBorder="1" applyAlignment="1">
      <alignment vertical="center"/>
    </xf>
    <xf numFmtId="164" fontId="19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3" fillId="0" borderId="9" xfId="0" applyFont="1" applyBorder="1" applyAlignment="1">
      <alignment vertical="top"/>
    </xf>
    <xf numFmtId="0" fontId="10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vertical="center"/>
    </xf>
    <xf numFmtId="164" fontId="5" fillId="4" borderId="16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/>
    <xf numFmtId="0" fontId="18" fillId="6" borderId="2" xfId="0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vertical="top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top"/>
    </xf>
    <xf numFmtId="0" fontId="20" fillId="6" borderId="0" xfId="0" applyFont="1" applyFill="1" applyAlignment="1">
      <alignment horizontal="center" vertical="top"/>
    </xf>
    <xf numFmtId="0" fontId="20" fillId="6" borderId="9" xfId="0" applyFont="1" applyFill="1" applyBorder="1" applyAlignment="1">
      <alignment horizontal="center" vertical="top"/>
    </xf>
    <xf numFmtId="0" fontId="20" fillId="6" borderId="10" xfId="0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0" fontId="20" fillId="6" borderId="1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8" fillId="7" borderId="3" xfId="0" applyFont="1" applyFill="1" applyBorder="1" applyAlignment="1">
      <alignment horizontal="left" vertical="center" wrapText="1"/>
    </xf>
    <xf numFmtId="0" fontId="18" fillId="7" borderId="5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left" vertical="top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43" fontId="17" fillId="6" borderId="14" xfId="6" applyFont="1" applyFill="1" applyBorder="1" applyAlignment="1">
      <alignment horizontal="center" vertical="center"/>
    </xf>
    <xf numFmtId="43" fontId="17" fillId="6" borderId="15" xfId="6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43" fontId="10" fillId="4" borderId="3" xfId="6" applyFont="1" applyFill="1" applyBorder="1" applyAlignment="1">
      <alignment horizontal="center" vertical="center"/>
    </xf>
    <xf numFmtId="43" fontId="10" fillId="4" borderId="4" xfId="6" applyFont="1" applyFill="1" applyBorder="1" applyAlignment="1">
      <alignment horizontal="center" vertical="center"/>
    </xf>
    <xf numFmtId="43" fontId="10" fillId="4" borderId="5" xfId="6" applyFont="1" applyFill="1" applyBorder="1" applyAlignment="1">
      <alignment horizontal="center" vertical="center"/>
    </xf>
  </cellXfs>
  <cellStyles count="7">
    <cellStyle name="Comma" xfId="6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4 2" xfId="5" xr:uid="{00000000-0005-0000-0000-000005000000}"/>
  </cellStyles>
  <dxfs count="0"/>
  <tableStyles count="0" defaultTableStyle="TableStyleMedium2" defaultPivotStyle="PivotStyleLight16"/>
  <colors>
    <mruColors>
      <color rgb="FFFFFF99"/>
      <color rgb="FF99FF66"/>
      <color rgb="FFFFCC99"/>
      <color rgb="FF99FFCC"/>
      <color rgb="FF33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6"/>
  <sheetViews>
    <sheetView showGridLines="0" tabSelected="1" zoomScaleNormal="100" workbookViewId="0">
      <selection activeCell="L6" sqref="L6"/>
    </sheetView>
  </sheetViews>
  <sheetFormatPr defaultColWidth="9.109375" defaultRowHeight="13.2" x14ac:dyDescent="0.3"/>
  <cols>
    <col min="1" max="1" width="2.109375" style="2" customWidth="1"/>
    <col min="2" max="2" width="3.88671875" style="2" customWidth="1"/>
    <col min="3" max="3" width="40.6640625" style="2" customWidth="1"/>
    <col min="4" max="4" width="15.6640625" style="2" customWidth="1"/>
    <col min="5" max="5" width="19.109375" style="2" customWidth="1"/>
    <col min="6" max="6" width="12.33203125" style="2" customWidth="1"/>
    <col min="7" max="7" width="11.5546875" style="2" customWidth="1"/>
    <col min="8" max="9" width="11.33203125" style="2" customWidth="1"/>
    <col min="10" max="12" width="10" style="2" customWidth="1"/>
    <col min="13" max="13" width="14.33203125" style="2" customWidth="1"/>
    <col min="14" max="14" width="2.109375" style="2" customWidth="1"/>
    <col min="15" max="16384" width="9.109375" style="2"/>
  </cols>
  <sheetData>
    <row r="1" spans="1:14" ht="21.75" customHeight="1" thickBot="1" x14ac:dyDescent="0.35">
      <c r="A1" s="21"/>
      <c r="B1" s="80" t="s">
        <v>10</v>
      </c>
      <c r="C1" s="81"/>
      <c r="D1" s="81"/>
      <c r="E1" s="81"/>
      <c r="F1" s="81"/>
      <c r="G1" s="81"/>
      <c r="H1" s="81"/>
      <c r="I1" s="82" t="s">
        <v>39</v>
      </c>
      <c r="J1" s="83"/>
      <c r="K1" s="83"/>
      <c r="L1" s="83"/>
      <c r="M1" s="84"/>
      <c r="N1" s="20"/>
    </row>
    <row r="2" spans="1:14" ht="18.75" customHeight="1" thickBot="1" x14ac:dyDescent="0.35">
      <c r="A2" s="15"/>
      <c r="N2" s="16"/>
    </row>
    <row r="3" spans="1:14" ht="18.75" customHeight="1" thickBot="1" x14ac:dyDescent="0.35">
      <c r="A3" s="15"/>
      <c r="B3" s="99" t="s">
        <v>22</v>
      </c>
      <c r="C3" s="99"/>
      <c r="D3" s="99"/>
      <c r="E3" s="29"/>
      <c r="G3" s="100" t="s">
        <v>0</v>
      </c>
      <c r="H3" s="100"/>
      <c r="I3" s="100"/>
      <c r="J3" s="91"/>
      <c r="K3" s="91"/>
      <c r="L3" s="38"/>
      <c r="N3" s="16"/>
    </row>
    <row r="4" spans="1:14" ht="30" customHeight="1" thickBot="1" x14ac:dyDescent="0.35">
      <c r="A4" s="15"/>
      <c r="B4" s="99" t="s">
        <v>5</v>
      </c>
      <c r="C4" s="99"/>
      <c r="D4" s="99"/>
      <c r="E4" s="29"/>
      <c r="G4" s="100" t="s">
        <v>6</v>
      </c>
      <c r="H4" s="100"/>
      <c r="I4" s="100"/>
      <c r="J4" s="90"/>
      <c r="K4" s="90"/>
      <c r="L4" s="39"/>
      <c r="N4" s="16"/>
    </row>
    <row r="5" spans="1:14" ht="42" customHeight="1" thickBot="1" x14ac:dyDescent="0.35">
      <c r="A5" s="15"/>
      <c r="B5" s="101" t="s">
        <v>7</v>
      </c>
      <c r="C5" s="102"/>
      <c r="D5" s="103"/>
      <c r="E5" s="29"/>
      <c r="G5" s="85" t="s">
        <v>50</v>
      </c>
      <c r="H5" s="86"/>
      <c r="I5" s="87"/>
      <c r="J5" s="88"/>
      <c r="K5" s="89"/>
      <c r="L5" s="39"/>
      <c r="N5" s="16"/>
    </row>
    <row r="6" spans="1:14" ht="18.75" customHeight="1" thickBot="1" x14ac:dyDescent="0.35">
      <c r="A6" s="15"/>
      <c r="B6" s="30"/>
      <c r="C6" s="30"/>
      <c r="D6" s="30"/>
      <c r="E6" s="3"/>
      <c r="G6" s="100" t="s">
        <v>51</v>
      </c>
      <c r="H6" s="100"/>
      <c r="I6" s="100"/>
      <c r="J6" s="90"/>
      <c r="K6" s="90"/>
      <c r="L6" s="39"/>
      <c r="N6" s="16"/>
    </row>
    <row r="7" spans="1:14" ht="18.75" customHeight="1" thickBot="1" x14ac:dyDescent="0.35">
      <c r="A7" s="15"/>
      <c r="B7" s="30"/>
      <c r="C7" s="30"/>
      <c r="D7" s="30"/>
      <c r="E7" s="3"/>
      <c r="G7" s="85" t="s">
        <v>52</v>
      </c>
      <c r="H7" s="86"/>
      <c r="I7" s="87"/>
      <c r="J7" s="88"/>
      <c r="K7" s="89"/>
      <c r="L7" s="39"/>
      <c r="N7" s="16"/>
    </row>
    <row r="8" spans="1:14" ht="18.75" customHeight="1" thickBot="1" x14ac:dyDescent="0.35">
      <c r="A8" s="15"/>
      <c r="B8" s="30"/>
      <c r="C8" s="30"/>
      <c r="D8" s="30"/>
      <c r="E8" s="3"/>
      <c r="G8" s="23"/>
      <c r="H8" s="23" t="s">
        <v>53</v>
      </c>
      <c r="I8" s="23"/>
      <c r="J8" s="90"/>
      <c r="K8" s="90"/>
      <c r="L8" s="39"/>
      <c r="N8" s="16"/>
    </row>
    <row r="9" spans="1:14" x14ac:dyDescent="0.3">
      <c r="A9" s="15"/>
      <c r="B9" s="10"/>
      <c r="C9" s="10"/>
      <c r="D9" s="10"/>
      <c r="M9" s="11"/>
      <c r="N9" s="16"/>
    </row>
    <row r="10" spans="1:14" ht="13.8" thickBot="1" x14ac:dyDescent="0.35">
      <c r="A10" s="15"/>
      <c r="B10" s="10"/>
      <c r="C10" s="10"/>
      <c r="D10" s="10"/>
      <c r="M10" s="11"/>
      <c r="N10" s="16"/>
    </row>
    <row r="11" spans="1:14" ht="14.4" thickBot="1" x14ac:dyDescent="0.35">
      <c r="A11" s="15"/>
      <c r="B11" s="105" t="s">
        <v>54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16"/>
    </row>
    <row r="12" spans="1:14" ht="13.8" thickBot="1" x14ac:dyDescent="0.35">
      <c r="A12" s="15"/>
      <c r="B12" s="31"/>
      <c r="C12" s="31"/>
      <c r="D12" s="31"/>
      <c r="E12" s="32"/>
      <c r="F12" s="33"/>
      <c r="G12" s="34"/>
      <c r="H12" s="34"/>
      <c r="I12" s="35"/>
      <c r="J12" s="35"/>
      <c r="M12" s="11"/>
      <c r="N12" s="16"/>
    </row>
    <row r="13" spans="1:14" ht="13.8" thickBot="1" x14ac:dyDescent="0.35">
      <c r="A13" s="15"/>
      <c r="B13" s="31"/>
      <c r="C13" s="115" t="s">
        <v>55</v>
      </c>
      <c r="D13" s="116"/>
      <c r="E13" s="77"/>
      <c r="F13" s="33"/>
      <c r="G13" s="34"/>
      <c r="H13" s="34"/>
      <c r="I13" s="35"/>
      <c r="J13" s="35"/>
      <c r="M13" s="11"/>
      <c r="N13" s="16"/>
    </row>
    <row r="14" spans="1:14" ht="30" customHeight="1" thickBot="1" x14ac:dyDescent="0.35">
      <c r="A14" s="15"/>
      <c r="B14" s="31"/>
      <c r="C14" s="117" t="s">
        <v>56</v>
      </c>
      <c r="D14" s="118"/>
      <c r="E14" s="78"/>
      <c r="F14" s="33"/>
      <c r="G14" s="34"/>
      <c r="H14" s="34"/>
      <c r="I14" s="35"/>
      <c r="J14" s="35"/>
      <c r="M14" s="11"/>
      <c r="N14" s="16"/>
    </row>
    <row r="15" spans="1:14" ht="13.8" thickBot="1" x14ac:dyDescent="0.35">
      <c r="A15" s="15"/>
      <c r="B15" s="31"/>
      <c r="C15" s="119" t="s">
        <v>57</v>
      </c>
      <c r="D15" s="119"/>
      <c r="E15" s="79"/>
      <c r="F15" s="33"/>
      <c r="G15" s="34"/>
      <c r="H15" s="34"/>
      <c r="I15" s="35"/>
      <c r="J15" s="35"/>
      <c r="M15" s="11"/>
      <c r="N15" s="16"/>
    </row>
    <row r="16" spans="1:14" ht="13.8" thickBot="1" x14ac:dyDescent="0.35">
      <c r="A16" s="15"/>
      <c r="B16" s="31"/>
      <c r="C16" s="119"/>
      <c r="D16" s="119"/>
      <c r="E16" s="79"/>
      <c r="F16" s="33"/>
      <c r="G16" s="34"/>
      <c r="H16" s="34"/>
      <c r="I16" s="35"/>
      <c r="J16" s="35"/>
      <c r="M16" s="11"/>
      <c r="N16" s="16"/>
    </row>
    <row r="17" spans="1:14" ht="13.8" thickBot="1" x14ac:dyDescent="0.35">
      <c r="A17" s="15"/>
      <c r="B17" s="31"/>
      <c r="C17" s="119"/>
      <c r="D17" s="119"/>
      <c r="E17" s="79"/>
      <c r="F17" s="33"/>
      <c r="G17" s="34"/>
      <c r="H17" s="34"/>
      <c r="I17" s="35"/>
      <c r="J17" s="35"/>
      <c r="M17" s="11"/>
      <c r="N17" s="16"/>
    </row>
    <row r="18" spans="1:14" ht="13.8" thickBot="1" x14ac:dyDescent="0.35">
      <c r="A18" s="15"/>
      <c r="B18" s="31"/>
      <c r="C18" s="119"/>
      <c r="D18" s="119"/>
      <c r="E18" s="79"/>
      <c r="F18" s="33"/>
      <c r="G18" s="34"/>
      <c r="H18" s="34"/>
      <c r="I18" s="35"/>
      <c r="J18" s="35"/>
      <c r="M18" s="11"/>
      <c r="N18" s="16"/>
    </row>
    <row r="19" spans="1:14" ht="13.8" thickBot="1" x14ac:dyDescent="0.35">
      <c r="A19" s="15"/>
      <c r="B19" s="31"/>
      <c r="C19" s="119"/>
      <c r="D19" s="119"/>
      <c r="E19" s="79"/>
      <c r="F19" s="33"/>
      <c r="G19" s="34"/>
      <c r="H19" s="34"/>
      <c r="I19" s="35"/>
      <c r="J19" s="35"/>
      <c r="M19" s="11"/>
      <c r="N19" s="16"/>
    </row>
    <row r="20" spans="1:14" x14ac:dyDescent="0.3">
      <c r="A20" s="15"/>
      <c r="B20" s="31"/>
      <c r="C20" s="36"/>
      <c r="D20" s="36"/>
      <c r="E20" s="32"/>
      <c r="F20" s="33"/>
      <c r="G20" s="34"/>
      <c r="H20" s="34"/>
      <c r="I20" s="35"/>
      <c r="J20" s="35"/>
      <c r="M20" s="11"/>
      <c r="N20" s="16"/>
    </row>
    <row r="21" spans="1:14" ht="13.8" thickBot="1" x14ac:dyDescent="0.35">
      <c r="A21" s="15"/>
      <c r="B21" s="31"/>
      <c r="C21" s="36"/>
      <c r="D21" s="36"/>
      <c r="E21" s="32"/>
      <c r="F21" s="33"/>
      <c r="G21" s="34"/>
      <c r="H21" s="34"/>
      <c r="I21" s="35"/>
      <c r="J21" s="35"/>
      <c r="M21" s="11"/>
      <c r="N21" s="16"/>
    </row>
    <row r="22" spans="1:14" ht="15.75" customHeight="1" thickBot="1" x14ac:dyDescent="0.35">
      <c r="A22" s="15"/>
      <c r="B22" s="105" t="s">
        <v>58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16"/>
    </row>
    <row r="23" spans="1:14" ht="15" customHeight="1" x14ac:dyDescent="0.3">
      <c r="A23" s="15"/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10"/>
      <c r="N23" s="16"/>
    </row>
    <row r="24" spans="1:14" ht="15" customHeight="1" x14ac:dyDescent="0.3">
      <c r="A24" s="15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0"/>
      <c r="N24" s="16"/>
    </row>
    <row r="25" spans="1:14" ht="15" customHeight="1" x14ac:dyDescent="0.3">
      <c r="A25" s="15"/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0"/>
      <c r="N25" s="16"/>
    </row>
    <row r="26" spans="1:14" ht="15" customHeight="1" x14ac:dyDescent="0.3">
      <c r="A26" s="15"/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0"/>
      <c r="N26" s="16"/>
    </row>
    <row r="27" spans="1:14" ht="15" customHeight="1" x14ac:dyDescent="0.3">
      <c r="A27" s="15"/>
      <c r="B27" s="108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10"/>
      <c r="N27" s="16"/>
    </row>
    <row r="28" spans="1:14" ht="15" customHeight="1" x14ac:dyDescent="0.3">
      <c r="A28" s="15"/>
      <c r="B28" s="108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0"/>
      <c r="N28" s="16"/>
    </row>
    <row r="29" spans="1:14" ht="15" customHeight="1" x14ac:dyDescent="0.3">
      <c r="A29" s="15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0"/>
      <c r="N29" s="16"/>
    </row>
    <row r="30" spans="1:14" ht="15" customHeight="1" x14ac:dyDescent="0.3">
      <c r="A30" s="15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6"/>
    </row>
    <row r="31" spans="1:14" ht="15" customHeight="1" x14ac:dyDescent="0.3">
      <c r="A31" s="15"/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16"/>
    </row>
    <row r="32" spans="1:14" ht="15" customHeight="1" x14ac:dyDescent="0.3">
      <c r="A32" s="15"/>
      <c r="B32" s="108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16"/>
    </row>
    <row r="33" spans="1:14" ht="15" customHeight="1" thickBot="1" x14ac:dyDescent="0.35">
      <c r="A33" s="15"/>
      <c r="B33" s="11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3"/>
      <c r="N33" s="16"/>
    </row>
    <row r="34" spans="1:14" x14ac:dyDescent="0.3">
      <c r="A34" s="15"/>
      <c r="B34" s="31"/>
      <c r="C34" s="36"/>
      <c r="D34" s="36"/>
      <c r="E34" s="32"/>
      <c r="F34" s="33"/>
      <c r="G34" s="34"/>
      <c r="H34" s="34"/>
      <c r="I34" s="35"/>
      <c r="J34" s="35"/>
      <c r="M34" s="11"/>
      <c r="N34" s="16"/>
    </row>
    <row r="35" spans="1:14" ht="13.8" thickBot="1" x14ac:dyDescent="0.35">
      <c r="A35" s="15"/>
      <c r="B35" s="31"/>
      <c r="C35" s="36"/>
      <c r="D35" s="36"/>
      <c r="E35" s="32"/>
      <c r="F35" s="33"/>
      <c r="G35" s="34"/>
      <c r="H35" s="34"/>
      <c r="I35" s="35"/>
      <c r="J35" s="35"/>
      <c r="M35" s="11"/>
      <c r="N35" s="16"/>
    </row>
    <row r="36" spans="1:14" ht="14.4" thickBot="1" x14ac:dyDescent="0.35">
      <c r="A36" s="15"/>
      <c r="B36" s="80" t="s">
        <v>59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104"/>
      <c r="N36" s="16"/>
    </row>
    <row r="37" spans="1:14" ht="20.25" customHeight="1" thickBot="1" x14ac:dyDescent="0.35">
      <c r="A37" s="15"/>
      <c r="E37" s="3"/>
      <c r="F37" s="3"/>
      <c r="G37" s="3"/>
      <c r="H37" s="3"/>
      <c r="I37" s="3"/>
      <c r="N37" s="16"/>
    </row>
    <row r="38" spans="1:14" ht="58.5" customHeight="1" thickBot="1" x14ac:dyDescent="0.35">
      <c r="A38" s="15"/>
      <c r="B38" s="22" t="s">
        <v>4</v>
      </c>
      <c r="C38" s="114" t="s">
        <v>60</v>
      </c>
      <c r="D38" s="114"/>
      <c r="E38" s="114"/>
      <c r="F38" s="22" t="s">
        <v>8</v>
      </c>
      <c r="G38" s="22" t="s">
        <v>11</v>
      </c>
      <c r="H38" s="28" t="s">
        <v>9</v>
      </c>
      <c r="I38" s="28" t="s">
        <v>21</v>
      </c>
      <c r="J38" s="28" t="s">
        <v>44</v>
      </c>
      <c r="K38" s="28" t="s">
        <v>45</v>
      </c>
      <c r="L38" s="28" t="s">
        <v>61</v>
      </c>
      <c r="M38" s="23" t="s">
        <v>1</v>
      </c>
      <c r="N38" s="16"/>
    </row>
    <row r="39" spans="1:14" ht="22.5" customHeight="1" thickBot="1" x14ac:dyDescent="0.35">
      <c r="A39" s="15"/>
      <c r="B39" s="23">
        <v>1</v>
      </c>
      <c r="C39" s="92"/>
      <c r="D39" s="92"/>
      <c r="E39" s="92"/>
      <c r="F39" s="12" t="s">
        <v>13</v>
      </c>
      <c r="G39" s="24">
        <f>IF(ISBLANK(F39),"",VLOOKUP(F39,STAFFF,2,FALSE))</f>
        <v>0</v>
      </c>
      <c r="H39" s="12"/>
      <c r="I39" s="12"/>
      <c r="J39" s="13"/>
      <c r="K39" s="13"/>
      <c r="L39" s="42">
        <f>J39*K39</f>
        <v>0</v>
      </c>
      <c r="M39" s="27" t="str">
        <f t="shared" ref="M39:M48" si="0">IF(ISBLANK(C39),"",(G39*I39*J39*K39)/H39)</f>
        <v/>
      </c>
      <c r="N39" s="16"/>
    </row>
    <row r="40" spans="1:14" ht="22.5" customHeight="1" thickBot="1" x14ac:dyDescent="0.35">
      <c r="A40" s="15"/>
      <c r="B40" s="23">
        <v>2</v>
      </c>
      <c r="C40" s="92"/>
      <c r="D40" s="92"/>
      <c r="E40" s="92"/>
      <c r="F40" s="12" t="s">
        <v>13</v>
      </c>
      <c r="G40" s="24">
        <f t="shared" ref="G40:G44" si="1">IF(ISBLANK(F40),"",VLOOKUP(F40,STAFFF,2,FALSE))</f>
        <v>0</v>
      </c>
      <c r="H40" s="12"/>
      <c r="I40" s="12"/>
      <c r="J40" s="13"/>
      <c r="K40" s="13"/>
      <c r="L40" s="42">
        <f t="shared" ref="L40:L48" si="2">J40*K40</f>
        <v>0</v>
      </c>
      <c r="M40" s="27" t="str">
        <f t="shared" si="0"/>
        <v/>
      </c>
      <c r="N40" s="16"/>
    </row>
    <row r="41" spans="1:14" ht="22.5" customHeight="1" thickBot="1" x14ac:dyDescent="0.35">
      <c r="A41" s="15"/>
      <c r="B41" s="23">
        <v>3</v>
      </c>
      <c r="C41" s="92"/>
      <c r="D41" s="92"/>
      <c r="E41" s="92"/>
      <c r="F41" s="12" t="s">
        <v>13</v>
      </c>
      <c r="G41" s="24">
        <f t="shared" si="1"/>
        <v>0</v>
      </c>
      <c r="H41" s="12"/>
      <c r="I41" s="12"/>
      <c r="J41" s="13"/>
      <c r="K41" s="13"/>
      <c r="L41" s="42">
        <f t="shared" si="2"/>
        <v>0</v>
      </c>
      <c r="M41" s="27" t="str">
        <f t="shared" si="0"/>
        <v/>
      </c>
      <c r="N41" s="16"/>
    </row>
    <row r="42" spans="1:14" ht="22.5" customHeight="1" thickBot="1" x14ac:dyDescent="0.35">
      <c r="A42" s="15"/>
      <c r="B42" s="23">
        <v>4</v>
      </c>
      <c r="C42" s="92"/>
      <c r="D42" s="92"/>
      <c r="E42" s="92"/>
      <c r="F42" s="12" t="s">
        <v>13</v>
      </c>
      <c r="G42" s="24">
        <f t="shared" si="1"/>
        <v>0</v>
      </c>
      <c r="H42" s="12"/>
      <c r="I42" s="12"/>
      <c r="J42" s="13"/>
      <c r="K42" s="13"/>
      <c r="L42" s="42">
        <f t="shared" si="2"/>
        <v>0</v>
      </c>
      <c r="M42" s="27" t="str">
        <f t="shared" si="0"/>
        <v/>
      </c>
      <c r="N42" s="16"/>
    </row>
    <row r="43" spans="1:14" ht="22.5" customHeight="1" thickBot="1" x14ac:dyDescent="0.35">
      <c r="A43" s="15"/>
      <c r="B43" s="23">
        <v>5</v>
      </c>
      <c r="C43" s="92"/>
      <c r="D43" s="92"/>
      <c r="E43" s="92"/>
      <c r="F43" s="12" t="s">
        <v>13</v>
      </c>
      <c r="G43" s="24">
        <f t="shared" si="1"/>
        <v>0</v>
      </c>
      <c r="H43" s="12"/>
      <c r="I43" s="12"/>
      <c r="J43" s="13"/>
      <c r="K43" s="13"/>
      <c r="L43" s="42">
        <f t="shared" si="2"/>
        <v>0</v>
      </c>
      <c r="M43" s="27" t="str">
        <f t="shared" si="0"/>
        <v/>
      </c>
      <c r="N43" s="16"/>
    </row>
    <row r="44" spans="1:14" ht="22.5" customHeight="1" thickBot="1" x14ac:dyDescent="0.35">
      <c r="A44" s="15"/>
      <c r="B44" s="23">
        <v>6</v>
      </c>
      <c r="C44" s="92"/>
      <c r="D44" s="92"/>
      <c r="E44" s="92"/>
      <c r="F44" s="12" t="s">
        <v>13</v>
      </c>
      <c r="G44" s="24">
        <f t="shared" si="1"/>
        <v>0</v>
      </c>
      <c r="H44" s="12"/>
      <c r="I44" s="12"/>
      <c r="J44" s="13"/>
      <c r="K44" s="13"/>
      <c r="L44" s="42">
        <f t="shared" si="2"/>
        <v>0</v>
      </c>
      <c r="M44" s="27" t="str">
        <f t="shared" si="0"/>
        <v/>
      </c>
      <c r="N44" s="16"/>
    </row>
    <row r="45" spans="1:14" ht="22.5" customHeight="1" thickBot="1" x14ac:dyDescent="0.35">
      <c r="A45" s="15"/>
      <c r="B45" s="23">
        <v>7</v>
      </c>
      <c r="C45" s="92"/>
      <c r="D45" s="92"/>
      <c r="E45" s="92"/>
      <c r="F45" s="12" t="s">
        <v>13</v>
      </c>
      <c r="G45" s="24">
        <f t="shared" ref="G45:G46" si="3">IF(ISBLANK(F45),"",VLOOKUP(F45,STAFFF,2,FALSE))</f>
        <v>0</v>
      </c>
      <c r="H45" s="12"/>
      <c r="I45" s="12"/>
      <c r="J45" s="13"/>
      <c r="K45" s="13"/>
      <c r="L45" s="42">
        <f t="shared" si="2"/>
        <v>0</v>
      </c>
      <c r="M45" s="27" t="str">
        <f t="shared" si="0"/>
        <v/>
      </c>
      <c r="N45" s="16"/>
    </row>
    <row r="46" spans="1:14" ht="22.5" customHeight="1" thickBot="1" x14ac:dyDescent="0.35">
      <c r="A46" s="15"/>
      <c r="B46" s="23">
        <v>8</v>
      </c>
      <c r="C46" s="92"/>
      <c r="D46" s="92"/>
      <c r="E46" s="92"/>
      <c r="F46" s="12" t="s">
        <v>13</v>
      </c>
      <c r="G46" s="24">
        <f t="shared" si="3"/>
        <v>0</v>
      </c>
      <c r="H46" s="12"/>
      <c r="I46" s="12"/>
      <c r="J46" s="13"/>
      <c r="K46" s="13"/>
      <c r="L46" s="42">
        <f t="shared" si="2"/>
        <v>0</v>
      </c>
      <c r="M46" s="27" t="str">
        <f t="shared" si="0"/>
        <v/>
      </c>
      <c r="N46" s="16"/>
    </row>
    <row r="47" spans="1:14" ht="22.5" customHeight="1" thickBot="1" x14ac:dyDescent="0.35">
      <c r="A47" s="15"/>
      <c r="B47" s="23">
        <v>9</v>
      </c>
      <c r="C47" s="92"/>
      <c r="D47" s="92"/>
      <c r="E47" s="92"/>
      <c r="F47" s="12" t="s">
        <v>13</v>
      </c>
      <c r="G47" s="24">
        <f t="shared" ref="G47:G48" si="4">IF(ISBLANK(F47),"",VLOOKUP(F47,STAFFF,2,FALSE))</f>
        <v>0</v>
      </c>
      <c r="H47" s="12"/>
      <c r="I47" s="12"/>
      <c r="J47" s="13"/>
      <c r="K47" s="13"/>
      <c r="L47" s="42">
        <f t="shared" si="2"/>
        <v>0</v>
      </c>
      <c r="M47" s="27" t="str">
        <f t="shared" si="0"/>
        <v/>
      </c>
      <c r="N47" s="16"/>
    </row>
    <row r="48" spans="1:14" ht="22.5" customHeight="1" thickBot="1" x14ac:dyDescent="0.35">
      <c r="A48" s="15"/>
      <c r="B48" s="23">
        <v>10</v>
      </c>
      <c r="C48" s="92"/>
      <c r="D48" s="92"/>
      <c r="E48" s="92"/>
      <c r="F48" s="12" t="s">
        <v>13</v>
      </c>
      <c r="G48" s="24">
        <f t="shared" si="4"/>
        <v>0</v>
      </c>
      <c r="H48" s="12"/>
      <c r="I48" s="12"/>
      <c r="J48" s="14"/>
      <c r="K48" s="14"/>
      <c r="L48" s="42">
        <f t="shared" si="2"/>
        <v>0</v>
      </c>
      <c r="M48" s="27" t="str">
        <f t="shared" si="0"/>
        <v/>
      </c>
      <c r="N48" s="16"/>
    </row>
    <row r="49" spans="1:14" ht="16.2" thickBot="1" x14ac:dyDescent="0.35">
      <c r="A49" s="15"/>
      <c r="J49" s="94" t="s">
        <v>2</v>
      </c>
      <c r="K49" s="95"/>
      <c r="L49" s="37">
        <f>SUM(L39:L48)</f>
        <v>0</v>
      </c>
      <c r="M49" s="25">
        <f>SUM(M39:M48)</f>
        <v>0</v>
      </c>
      <c r="N49" s="16"/>
    </row>
    <row r="50" spans="1:14" ht="15.6" x14ac:dyDescent="0.3">
      <c r="A50" s="15"/>
      <c r="J50" s="40"/>
      <c r="K50" s="40"/>
      <c r="L50" s="40"/>
      <c r="M50" s="41"/>
      <c r="N50" s="16"/>
    </row>
    <row r="51" spans="1:14" ht="16.2" thickBot="1" x14ac:dyDescent="0.35">
      <c r="A51" s="15"/>
      <c r="J51" s="40"/>
      <c r="K51" s="40"/>
      <c r="L51" s="40"/>
      <c r="M51" s="41"/>
      <c r="N51" s="16"/>
    </row>
    <row r="52" spans="1:14" ht="14.4" thickBot="1" x14ac:dyDescent="0.35">
      <c r="A52" s="15"/>
      <c r="B52" s="80" t="s">
        <v>62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104"/>
      <c r="N52" s="16"/>
    </row>
    <row r="53" spans="1:14" ht="16.2" thickBot="1" x14ac:dyDescent="0.35">
      <c r="A53" s="15"/>
      <c r="J53" s="40"/>
      <c r="K53" s="40"/>
      <c r="L53" s="40"/>
      <c r="M53" s="41"/>
      <c r="N53" s="16"/>
    </row>
    <row r="54" spans="1:14" ht="48.6" thickBot="1" x14ac:dyDescent="0.35">
      <c r="A54" s="15"/>
      <c r="B54" s="22" t="s">
        <v>4</v>
      </c>
      <c r="C54" s="114" t="s">
        <v>60</v>
      </c>
      <c r="D54" s="114"/>
      <c r="E54" s="114"/>
      <c r="F54" s="22" t="s">
        <v>8</v>
      </c>
      <c r="G54" s="22" t="s">
        <v>11</v>
      </c>
      <c r="H54" s="28" t="s">
        <v>9</v>
      </c>
      <c r="I54" s="28" t="s">
        <v>21</v>
      </c>
      <c r="J54" s="28" t="s">
        <v>44</v>
      </c>
      <c r="K54" s="28" t="s">
        <v>45</v>
      </c>
      <c r="L54" s="28" t="s">
        <v>61</v>
      </c>
      <c r="M54" s="23" t="s">
        <v>1</v>
      </c>
      <c r="N54" s="16"/>
    </row>
    <row r="55" spans="1:14" ht="27" customHeight="1" thickBot="1" x14ac:dyDescent="0.35">
      <c r="A55" s="15"/>
      <c r="B55" s="23">
        <v>1</v>
      </c>
      <c r="C55" s="92"/>
      <c r="D55" s="92"/>
      <c r="E55" s="92"/>
      <c r="F55" s="12" t="s">
        <v>13</v>
      </c>
      <c r="G55" s="24">
        <f>IF(ISBLANK(F55),"",VLOOKUP(F55,STAFFF,2,FALSE))</f>
        <v>0</v>
      </c>
      <c r="H55" s="12"/>
      <c r="I55" s="12"/>
      <c r="J55" s="13"/>
      <c r="K55" s="13"/>
      <c r="L55" s="42">
        <f>J55*K55</f>
        <v>0</v>
      </c>
      <c r="M55" s="27" t="str">
        <f t="shared" ref="M55:M64" si="5">IF(ISBLANK(C55),"",(G55*I55*J55*K55)/H55)</f>
        <v/>
      </c>
      <c r="N55" s="16"/>
    </row>
    <row r="56" spans="1:14" ht="21.75" customHeight="1" thickBot="1" x14ac:dyDescent="0.35">
      <c r="A56" s="15"/>
      <c r="B56" s="23">
        <v>2</v>
      </c>
      <c r="C56" s="92"/>
      <c r="D56" s="92"/>
      <c r="E56" s="92"/>
      <c r="F56" s="12" t="s">
        <v>13</v>
      </c>
      <c r="G56" s="24">
        <f t="shared" ref="G56:G64" si="6">IF(ISBLANK(F56),"",VLOOKUP(F56,STAFFF,2,FALSE))</f>
        <v>0</v>
      </c>
      <c r="H56" s="12"/>
      <c r="I56" s="12"/>
      <c r="J56" s="13"/>
      <c r="K56" s="13"/>
      <c r="L56" s="42">
        <f t="shared" ref="L56:L64" si="7">J56*K56</f>
        <v>0</v>
      </c>
      <c r="M56" s="27" t="str">
        <f t="shared" si="5"/>
        <v/>
      </c>
      <c r="N56" s="16"/>
    </row>
    <row r="57" spans="1:14" ht="21.75" customHeight="1" thickBot="1" x14ac:dyDescent="0.35">
      <c r="A57" s="15"/>
      <c r="B57" s="23">
        <v>3</v>
      </c>
      <c r="C57" s="92"/>
      <c r="D57" s="92"/>
      <c r="E57" s="92"/>
      <c r="F57" s="12" t="s">
        <v>13</v>
      </c>
      <c r="G57" s="24">
        <f t="shared" si="6"/>
        <v>0</v>
      </c>
      <c r="H57" s="12"/>
      <c r="I57" s="12"/>
      <c r="J57" s="13"/>
      <c r="K57" s="13"/>
      <c r="L57" s="42">
        <f t="shared" si="7"/>
        <v>0</v>
      </c>
      <c r="M57" s="27" t="str">
        <f t="shared" si="5"/>
        <v/>
      </c>
      <c r="N57" s="16"/>
    </row>
    <row r="58" spans="1:14" ht="24" customHeight="1" thickBot="1" x14ac:dyDescent="0.35">
      <c r="A58" s="15"/>
      <c r="B58" s="23">
        <v>4</v>
      </c>
      <c r="C58" s="92"/>
      <c r="D58" s="92"/>
      <c r="E58" s="92"/>
      <c r="F58" s="12" t="s">
        <v>13</v>
      </c>
      <c r="G58" s="24">
        <f t="shared" si="6"/>
        <v>0</v>
      </c>
      <c r="H58" s="12"/>
      <c r="I58" s="12"/>
      <c r="J58" s="13"/>
      <c r="K58" s="13"/>
      <c r="L58" s="42">
        <f t="shared" si="7"/>
        <v>0</v>
      </c>
      <c r="M58" s="27" t="str">
        <f t="shared" si="5"/>
        <v/>
      </c>
      <c r="N58" s="16"/>
    </row>
    <row r="59" spans="1:14" ht="19.5" customHeight="1" thickBot="1" x14ac:dyDescent="0.35">
      <c r="A59" s="15"/>
      <c r="B59" s="23">
        <v>5</v>
      </c>
      <c r="C59" s="92"/>
      <c r="D59" s="92"/>
      <c r="E59" s="92"/>
      <c r="F59" s="12" t="s">
        <v>13</v>
      </c>
      <c r="G59" s="24">
        <f t="shared" si="6"/>
        <v>0</v>
      </c>
      <c r="H59" s="12"/>
      <c r="I59" s="12"/>
      <c r="J59" s="13"/>
      <c r="K59" s="13"/>
      <c r="L59" s="42">
        <f t="shared" si="7"/>
        <v>0</v>
      </c>
      <c r="M59" s="27" t="str">
        <f t="shared" si="5"/>
        <v/>
      </c>
      <c r="N59" s="16"/>
    </row>
    <row r="60" spans="1:14" ht="23.25" customHeight="1" thickBot="1" x14ac:dyDescent="0.35">
      <c r="A60" s="15"/>
      <c r="B60" s="23">
        <v>6</v>
      </c>
      <c r="C60" s="92"/>
      <c r="D60" s="92"/>
      <c r="E60" s="92"/>
      <c r="F60" s="12" t="s">
        <v>13</v>
      </c>
      <c r="G60" s="24">
        <f t="shared" si="6"/>
        <v>0</v>
      </c>
      <c r="H60" s="12"/>
      <c r="I60" s="12"/>
      <c r="J60" s="13"/>
      <c r="K60" s="13"/>
      <c r="L60" s="42">
        <f t="shared" si="7"/>
        <v>0</v>
      </c>
      <c r="M60" s="27" t="str">
        <f t="shared" si="5"/>
        <v/>
      </c>
      <c r="N60" s="16"/>
    </row>
    <row r="61" spans="1:14" ht="21.75" customHeight="1" thickBot="1" x14ac:dyDescent="0.35">
      <c r="A61" s="15"/>
      <c r="B61" s="23">
        <v>7</v>
      </c>
      <c r="C61" s="92"/>
      <c r="D61" s="92"/>
      <c r="E61" s="92"/>
      <c r="F61" s="12" t="s">
        <v>13</v>
      </c>
      <c r="G61" s="24">
        <f t="shared" si="6"/>
        <v>0</v>
      </c>
      <c r="H61" s="12"/>
      <c r="I61" s="12"/>
      <c r="J61" s="13"/>
      <c r="K61" s="13"/>
      <c r="L61" s="42">
        <f t="shared" si="7"/>
        <v>0</v>
      </c>
      <c r="M61" s="27" t="str">
        <f t="shared" si="5"/>
        <v/>
      </c>
      <c r="N61" s="16"/>
    </row>
    <row r="62" spans="1:14" ht="21.75" customHeight="1" thickBot="1" x14ac:dyDescent="0.35">
      <c r="A62" s="15"/>
      <c r="B62" s="23">
        <v>8</v>
      </c>
      <c r="C62" s="92"/>
      <c r="D62" s="92"/>
      <c r="E62" s="92"/>
      <c r="F62" s="12" t="s">
        <v>13</v>
      </c>
      <c r="G62" s="24">
        <f t="shared" si="6"/>
        <v>0</v>
      </c>
      <c r="H62" s="12"/>
      <c r="I62" s="12"/>
      <c r="J62" s="13"/>
      <c r="K62" s="13"/>
      <c r="L62" s="42">
        <f t="shared" si="7"/>
        <v>0</v>
      </c>
      <c r="M62" s="27" t="str">
        <f t="shared" si="5"/>
        <v/>
      </c>
      <c r="N62" s="16"/>
    </row>
    <row r="63" spans="1:14" ht="20.25" customHeight="1" thickBot="1" x14ac:dyDescent="0.35">
      <c r="A63" s="15"/>
      <c r="B63" s="23">
        <v>9</v>
      </c>
      <c r="C63" s="92"/>
      <c r="D63" s="92"/>
      <c r="E63" s="92"/>
      <c r="F63" s="12" t="s">
        <v>13</v>
      </c>
      <c r="G63" s="24">
        <f t="shared" si="6"/>
        <v>0</v>
      </c>
      <c r="H63" s="12"/>
      <c r="I63" s="12"/>
      <c r="J63" s="13"/>
      <c r="K63" s="13"/>
      <c r="L63" s="42">
        <f t="shared" si="7"/>
        <v>0</v>
      </c>
      <c r="M63" s="27" t="str">
        <f t="shared" si="5"/>
        <v/>
      </c>
      <c r="N63" s="16"/>
    </row>
    <row r="64" spans="1:14" ht="21.75" customHeight="1" thickBot="1" x14ac:dyDescent="0.35">
      <c r="A64" s="15"/>
      <c r="B64" s="23">
        <v>10</v>
      </c>
      <c r="C64" s="92"/>
      <c r="D64" s="92"/>
      <c r="E64" s="92"/>
      <c r="F64" s="12" t="s">
        <v>13</v>
      </c>
      <c r="G64" s="24">
        <f t="shared" si="6"/>
        <v>0</v>
      </c>
      <c r="H64" s="12"/>
      <c r="I64" s="12"/>
      <c r="J64" s="14"/>
      <c r="K64" s="14"/>
      <c r="L64" s="42">
        <f t="shared" si="7"/>
        <v>0</v>
      </c>
      <c r="M64" s="27" t="str">
        <f t="shared" si="5"/>
        <v/>
      </c>
      <c r="N64" s="16"/>
    </row>
    <row r="65" spans="1:14" ht="16.2" thickBot="1" x14ac:dyDescent="0.35">
      <c r="A65" s="15"/>
      <c r="J65" s="94" t="s">
        <v>2</v>
      </c>
      <c r="K65" s="95"/>
      <c r="L65" s="37">
        <f>SUM(L55:L64)</f>
        <v>0</v>
      </c>
      <c r="M65" s="25">
        <f>SUM(M55:M64)</f>
        <v>0</v>
      </c>
      <c r="N65" s="16"/>
    </row>
    <row r="66" spans="1:14" ht="15.6" x14ac:dyDescent="0.3">
      <c r="A66" s="15"/>
      <c r="J66" s="40"/>
      <c r="K66" s="40"/>
      <c r="L66" s="40"/>
      <c r="M66" s="41"/>
      <c r="N66" s="16"/>
    </row>
    <row r="67" spans="1:14" ht="16.2" thickBot="1" x14ac:dyDescent="0.35">
      <c r="A67" s="15"/>
      <c r="J67" s="40"/>
      <c r="K67" s="40"/>
      <c r="L67" s="40"/>
      <c r="M67" s="41"/>
      <c r="N67" s="16"/>
    </row>
    <row r="68" spans="1:14" ht="14.4" thickBot="1" x14ac:dyDescent="0.35">
      <c r="A68" s="15"/>
      <c r="B68" s="80" t="s">
        <v>63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104"/>
      <c r="N68" s="16"/>
    </row>
    <row r="69" spans="1:14" ht="15.6" x14ac:dyDescent="0.3">
      <c r="A69" s="15"/>
      <c r="J69" s="40"/>
      <c r="K69" s="40"/>
      <c r="L69" s="40"/>
      <c r="M69" s="41"/>
      <c r="N69" s="16"/>
    </row>
    <row r="70" spans="1:14" ht="51" customHeight="1" x14ac:dyDescent="0.3">
      <c r="A70" s="15"/>
      <c r="B70" s="120" t="s">
        <v>64</v>
      </c>
      <c r="C70" s="121"/>
      <c r="D70" s="68" t="s">
        <v>65</v>
      </c>
      <c r="E70" s="69" t="s">
        <v>9</v>
      </c>
      <c r="F70" s="70" t="s">
        <v>66</v>
      </c>
      <c r="G70" s="70" t="s">
        <v>67</v>
      </c>
      <c r="H70" s="70" t="s">
        <v>68</v>
      </c>
      <c r="I70" s="71" t="s">
        <v>61</v>
      </c>
      <c r="J70" s="72" t="s">
        <v>69</v>
      </c>
      <c r="K70" s="40"/>
      <c r="L70" s="40"/>
      <c r="M70" s="41"/>
      <c r="N70" s="16"/>
    </row>
    <row r="71" spans="1:14" ht="15.6" x14ac:dyDescent="0.3">
      <c r="A71" s="15"/>
      <c r="B71" s="122"/>
      <c r="C71" s="123"/>
      <c r="D71" s="46"/>
      <c r="E71" s="46"/>
      <c r="F71" s="46"/>
      <c r="G71" s="46"/>
      <c r="H71" s="46"/>
      <c r="I71" s="47">
        <f>SUM(G71*H71)</f>
        <v>0</v>
      </c>
      <c r="J71" s="73" t="str">
        <f>IF(ISBLANK(B71),"",(D71*H71*F71*G71)/E71)</f>
        <v/>
      </c>
      <c r="K71" s="40"/>
      <c r="L71" s="40"/>
      <c r="M71" s="41"/>
      <c r="N71" s="16"/>
    </row>
    <row r="72" spans="1:14" ht="15.6" x14ac:dyDescent="0.3">
      <c r="A72" s="15"/>
      <c r="B72" s="122"/>
      <c r="C72" s="123"/>
      <c r="D72" s="46"/>
      <c r="E72" s="46"/>
      <c r="F72" s="46"/>
      <c r="G72" s="46"/>
      <c r="H72" s="46"/>
      <c r="I72" s="47">
        <f t="shared" ref="I72:I78" si="8">SUM(G72*H72)</f>
        <v>0</v>
      </c>
      <c r="J72" s="73" t="str">
        <f t="shared" ref="J72:J79" si="9">IF(ISBLANK(B72),"",(D72*H72*F72*G72)/E72)</f>
        <v/>
      </c>
      <c r="K72" s="40"/>
      <c r="L72" s="40"/>
      <c r="M72" s="41"/>
      <c r="N72" s="16"/>
    </row>
    <row r="73" spans="1:14" ht="15.6" x14ac:dyDescent="0.3">
      <c r="A73" s="15"/>
      <c r="B73" s="122"/>
      <c r="C73" s="123"/>
      <c r="D73" s="46"/>
      <c r="E73" s="46"/>
      <c r="F73" s="46"/>
      <c r="G73" s="46"/>
      <c r="H73" s="46"/>
      <c r="I73" s="47">
        <f t="shared" si="8"/>
        <v>0</v>
      </c>
      <c r="J73" s="73" t="str">
        <f t="shared" si="9"/>
        <v/>
      </c>
      <c r="K73" s="40"/>
      <c r="L73" s="40"/>
      <c r="M73" s="41"/>
      <c r="N73" s="16"/>
    </row>
    <row r="74" spans="1:14" ht="15.6" x14ac:dyDescent="0.3">
      <c r="A74" s="15"/>
      <c r="B74" s="122"/>
      <c r="C74" s="123"/>
      <c r="D74" s="46"/>
      <c r="E74" s="46"/>
      <c r="F74" s="46"/>
      <c r="G74" s="46"/>
      <c r="H74" s="46"/>
      <c r="I74" s="47">
        <f t="shared" si="8"/>
        <v>0</v>
      </c>
      <c r="J74" s="73" t="str">
        <f t="shared" si="9"/>
        <v/>
      </c>
      <c r="K74" s="40"/>
      <c r="L74" s="40"/>
      <c r="M74" s="41"/>
      <c r="N74" s="16"/>
    </row>
    <row r="75" spans="1:14" ht="15.6" x14ac:dyDescent="0.3">
      <c r="A75" s="15"/>
      <c r="B75" s="122"/>
      <c r="C75" s="123"/>
      <c r="D75" s="46"/>
      <c r="E75" s="46"/>
      <c r="F75" s="46"/>
      <c r="G75" s="46"/>
      <c r="H75" s="46"/>
      <c r="I75" s="47">
        <f t="shared" si="8"/>
        <v>0</v>
      </c>
      <c r="J75" s="73" t="str">
        <f t="shared" si="9"/>
        <v/>
      </c>
      <c r="K75" s="40"/>
      <c r="L75" s="40"/>
      <c r="M75" s="41"/>
      <c r="N75" s="16"/>
    </row>
    <row r="76" spans="1:14" ht="15.6" x14ac:dyDescent="0.3">
      <c r="A76" s="15"/>
      <c r="B76" s="122"/>
      <c r="C76" s="123"/>
      <c r="D76" s="46"/>
      <c r="E76" s="46"/>
      <c r="F76" s="46"/>
      <c r="G76" s="46"/>
      <c r="H76" s="46"/>
      <c r="I76" s="47">
        <f t="shared" si="8"/>
        <v>0</v>
      </c>
      <c r="J76" s="73" t="str">
        <f t="shared" si="9"/>
        <v/>
      </c>
      <c r="K76" s="40"/>
      <c r="L76" s="40"/>
      <c r="M76" s="41"/>
      <c r="N76" s="16"/>
    </row>
    <row r="77" spans="1:14" ht="15.6" x14ac:dyDescent="0.3">
      <c r="A77" s="15"/>
      <c r="B77" s="122"/>
      <c r="C77" s="123"/>
      <c r="D77" s="46"/>
      <c r="E77" s="46"/>
      <c r="F77" s="46"/>
      <c r="G77" s="46"/>
      <c r="H77" s="46"/>
      <c r="I77" s="47">
        <f t="shared" si="8"/>
        <v>0</v>
      </c>
      <c r="J77" s="73" t="str">
        <f t="shared" si="9"/>
        <v/>
      </c>
      <c r="K77" s="40"/>
      <c r="L77" s="40"/>
      <c r="M77" s="41"/>
      <c r="N77" s="16"/>
    </row>
    <row r="78" spans="1:14" ht="15.6" x14ac:dyDescent="0.3">
      <c r="A78" s="15"/>
      <c r="B78" s="122"/>
      <c r="C78" s="123"/>
      <c r="D78" s="46"/>
      <c r="E78" s="46"/>
      <c r="F78" s="46"/>
      <c r="G78" s="46"/>
      <c r="H78" s="46"/>
      <c r="I78" s="47">
        <f t="shared" si="8"/>
        <v>0</v>
      </c>
      <c r="J78" s="73" t="str">
        <f t="shared" si="9"/>
        <v/>
      </c>
      <c r="K78" s="40"/>
      <c r="L78" s="40"/>
      <c r="M78" s="41"/>
      <c r="N78" s="16"/>
    </row>
    <row r="79" spans="1:14" ht="15.6" x14ac:dyDescent="0.3">
      <c r="A79" s="15"/>
      <c r="B79" s="122"/>
      <c r="C79" s="123"/>
      <c r="D79" s="46"/>
      <c r="E79" s="46"/>
      <c r="F79" s="46"/>
      <c r="G79" s="46"/>
      <c r="H79" s="46"/>
      <c r="I79" s="47">
        <f>SUM(G79*H79)</f>
        <v>0</v>
      </c>
      <c r="J79" s="73" t="str">
        <f t="shared" si="9"/>
        <v/>
      </c>
      <c r="K79" s="40"/>
      <c r="L79" s="40"/>
      <c r="M79" s="41"/>
      <c r="N79" s="16"/>
    </row>
    <row r="80" spans="1:14" ht="15.6" x14ac:dyDescent="0.3">
      <c r="A80" s="15"/>
      <c r="B80" s="44"/>
      <c r="C80" s="44"/>
      <c r="D80" s="44"/>
      <c r="H80" s="45" t="s">
        <v>70</v>
      </c>
      <c r="I80" s="48">
        <f>SUM(I71:I79)</f>
        <v>0</v>
      </c>
      <c r="J80" s="74">
        <f>SUM(J71:J79)</f>
        <v>0</v>
      </c>
      <c r="K80" s="40"/>
      <c r="L80" s="40"/>
      <c r="M80" s="41"/>
      <c r="N80" s="16"/>
    </row>
    <row r="81" spans="1:14" ht="15.6" x14ac:dyDescent="0.3">
      <c r="A81" s="15"/>
      <c r="B81" s="44"/>
      <c r="C81" s="44"/>
      <c r="D81" s="44"/>
      <c r="H81" s="49"/>
      <c r="I81" s="49"/>
      <c r="J81" s="50"/>
      <c r="K81" s="40"/>
      <c r="L81" s="40"/>
      <c r="M81" s="41"/>
      <c r="N81" s="16"/>
    </row>
    <row r="82" spans="1:14" ht="15.6" x14ac:dyDescent="0.3">
      <c r="A82" s="15"/>
      <c r="B82" s="44"/>
      <c r="C82" s="44"/>
      <c r="D82" s="44"/>
      <c r="H82" s="49"/>
      <c r="I82" s="49"/>
      <c r="J82" s="50"/>
      <c r="K82" s="40"/>
      <c r="L82" s="40"/>
      <c r="M82" s="41"/>
      <c r="N82" s="16"/>
    </row>
    <row r="83" spans="1:14" ht="15.6" x14ac:dyDescent="0.3">
      <c r="A83" s="15"/>
      <c r="B83" s="44"/>
      <c r="C83" s="44"/>
      <c r="D83" s="44"/>
      <c r="H83" s="49"/>
      <c r="I83" s="49"/>
      <c r="J83" s="50"/>
      <c r="K83" s="40"/>
      <c r="L83" s="40"/>
      <c r="M83" s="41"/>
      <c r="N83" s="16"/>
    </row>
    <row r="84" spans="1:14" ht="15.6" x14ac:dyDescent="0.3">
      <c r="A84" s="15"/>
      <c r="B84" s="126" t="s">
        <v>71</v>
      </c>
      <c r="C84" s="127"/>
      <c r="D84" s="51">
        <f>M49+M65+J80</f>
        <v>0</v>
      </c>
      <c r="H84" s="49"/>
      <c r="I84" s="49"/>
      <c r="J84" s="50"/>
      <c r="K84" s="40"/>
      <c r="L84" s="40"/>
      <c r="M84" s="41"/>
      <c r="N84" s="16"/>
    </row>
    <row r="85" spans="1:14" ht="15.6" x14ac:dyDescent="0.3">
      <c r="A85" s="15"/>
      <c r="B85" s="126" t="s">
        <v>72</v>
      </c>
      <c r="C85" s="127"/>
      <c r="D85" s="51">
        <v>6000</v>
      </c>
      <c r="H85" s="49"/>
      <c r="I85" s="49"/>
      <c r="J85" s="50"/>
      <c r="K85" s="40"/>
      <c r="L85" s="40"/>
      <c r="M85" s="41"/>
      <c r="N85" s="16"/>
    </row>
    <row r="86" spans="1:14" ht="15.6" x14ac:dyDescent="0.3">
      <c r="A86" s="15"/>
      <c r="B86" s="126" t="s">
        <v>73</v>
      </c>
      <c r="C86" s="127"/>
      <c r="D86" s="51">
        <f>D84-D85</f>
        <v>-6000</v>
      </c>
      <c r="H86" s="49"/>
      <c r="I86" s="49"/>
      <c r="J86" s="50"/>
      <c r="K86" s="40"/>
      <c r="L86" s="40"/>
      <c r="M86" s="41"/>
      <c r="N86" s="16"/>
    </row>
    <row r="87" spans="1:14" ht="15.6" x14ac:dyDescent="0.3">
      <c r="A87" s="15"/>
      <c r="B87" s="44"/>
      <c r="C87" s="44"/>
      <c r="D87" s="44"/>
      <c r="H87" s="49"/>
      <c r="I87" s="49"/>
      <c r="J87" s="50"/>
      <c r="K87" s="40"/>
      <c r="L87" s="40"/>
      <c r="M87" s="41"/>
      <c r="N87" s="16"/>
    </row>
    <row r="88" spans="1:14" ht="15.6" x14ac:dyDescent="0.3">
      <c r="A88" s="15"/>
      <c r="B88" s="44"/>
      <c r="C88" s="44"/>
      <c r="D88" s="44"/>
      <c r="H88" s="49"/>
      <c r="I88" s="49"/>
      <c r="J88" s="50"/>
      <c r="K88" s="40"/>
      <c r="L88" s="40"/>
      <c r="M88" s="41"/>
      <c r="N88" s="16"/>
    </row>
    <row r="89" spans="1:14" ht="16.2" thickBot="1" x14ac:dyDescent="0.35">
      <c r="A89" s="15"/>
      <c r="B89" s="44"/>
      <c r="C89" s="44"/>
      <c r="D89" s="44"/>
      <c r="H89" s="49"/>
      <c r="I89" s="49"/>
      <c r="J89" s="50"/>
      <c r="K89" s="40"/>
      <c r="L89" s="40"/>
      <c r="M89" s="41"/>
      <c r="N89" s="16"/>
    </row>
    <row r="90" spans="1:14" ht="14.4" thickBot="1" x14ac:dyDescent="0.35">
      <c r="A90" s="15"/>
      <c r="B90" s="128" t="s">
        <v>74</v>
      </c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30"/>
      <c r="N90" s="16"/>
    </row>
    <row r="91" spans="1:14" ht="15.6" x14ac:dyDescent="0.3">
      <c r="A91" s="15"/>
      <c r="B91" s="44"/>
      <c r="C91" s="44"/>
      <c r="D91" s="44"/>
      <c r="H91" s="49"/>
      <c r="I91" s="49"/>
      <c r="J91" s="50"/>
      <c r="K91" s="40"/>
      <c r="L91" s="40"/>
      <c r="M91" s="41"/>
      <c r="N91" s="16"/>
    </row>
    <row r="92" spans="1:14" s="62" customFormat="1" ht="41.25" customHeight="1" x14ac:dyDescent="0.3">
      <c r="A92" s="61"/>
      <c r="B92" s="124" t="s">
        <v>75</v>
      </c>
      <c r="C92" s="125"/>
      <c r="D92" s="52" t="s">
        <v>76</v>
      </c>
      <c r="E92" s="53" t="s">
        <v>77</v>
      </c>
      <c r="H92" s="63"/>
      <c r="I92" s="63"/>
      <c r="J92" s="64"/>
      <c r="K92" s="65"/>
      <c r="L92" s="65"/>
      <c r="M92" s="66"/>
      <c r="N92" s="67"/>
    </row>
    <row r="93" spans="1:14" ht="15.6" x14ac:dyDescent="0.3">
      <c r="A93" s="15"/>
      <c r="B93" s="54"/>
      <c r="C93" s="55"/>
      <c r="D93" s="56"/>
      <c r="E93" s="56"/>
      <c r="H93" s="49"/>
      <c r="I93" s="49"/>
      <c r="J93" s="50"/>
      <c r="K93" s="40"/>
      <c r="L93" s="40"/>
      <c r="M93" s="41"/>
      <c r="N93" s="16"/>
    </row>
    <row r="94" spans="1:14" ht="15.6" x14ac:dyDescent="0.3">
      <c r="A94" s="15"/>
      <c r="B94" s="57"/>
      <c r="C94" s="58"/>
      <c r="D94" s="59"/>
      <c r="E94" s="43"/>
      <c r="H94" s="49"/>
      <c r="I94" s="49"/>
      <c r="J94" s="50"/>
      <c r="K94" s="40"/>
      <c r="L94" s="40"/>
      <c r="M94" s="41"/>
      <c r="N94" s="16"/>
    </row>
    <row r="95" spans="1:14" ht="15.6" x14ac:dyDescent="0.3">
      <c r="A95" s="15"/>
      <c r="B95" s="57"/>
      <c r="C95" s="58"/>
      <c r="D95" s="59"/>
      <c r="E95" s="43"/>
      <c r="H95" s="49"/>
      <c r="I95" s="49"/>
      <c r="J95" s="50"/>
      <c r="K95" s="40"/>
      <c r="L95" s="40"/>
      <c r="M95" s="41"/>
      <c r="N95" s="16"/>
    </row>
    <row r="96" spans="1:14" ht="15.6" x14ac:dyDescent="0.3">
      <c r="A96" s="15"/>
      <c r="B96" s="31"/>
      <c r="C96" s="31"/>
      <c r="D96" s="60"/>
      <c r="E96" s="33"/>
      <c r="H96" s="49"/>
      <c r="I96" s="49"/>
      <c r="J96" s="50"/>
      <c r="K96" s="40"/>
      <c r="L96" s="40"/>
      <c r="M96" s="41"/>
      <c r="N96" s="16"/>
    </row>
    <row r="97" spans="1:14" ht="15.6" x14ac:dyDescent="0.3">
      <c r="A97" s="15"/>
      <c r="B97" s="31"/>
      <c r="C97" s="31"/>
      <c r="D97" s="60"/>
      <c r="E97" s="33"/>
      <c r="H97" s="49"/>
      <c r="I97" s="49"/>
      <c r="J97" s="50"/>
      <c r="K97" s="40"/>
      <c r="L97" s="40"/>
      <c r="M97" s="41"/>
      <c r="N97" s="16"/>
    </row>
    <row r="98" spans="1:14" x14ac:dyDescent="0.3">
      <c r="A98" s="15"/>
      <c r="C98" s="26" t="s">
        <v>40</v>
      </c>
      <c r="N98" s="16"/>
    </row>
    <row r="99" spans="1:14" x14ac:dyDescent="0.3">
      <c r="A99" s="15"/>
      <c r="C99" s="97" t="s">
        <v>43</v>
      </c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16"/>
    </row>
    <row r="100" spans="1:14" x14ac:dyDescent="0.3">
      <c r="A100" s="15"/>
      <c r="C100" s="96" t="s">
        <v>46</v>
      </c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16"/>
    </row>
    <row r="101" spans="1:14" x14ac:dyDescent="0.3">
      <c r="A101" s="15"/>
      <c r="C101" s="98" t="s">
        <v>41</v>
      </c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16"/>
    </row>
    <row r="102" spans="1:14" x14ac:dyDescent="0.3">
      <c r="A102" s="15"/>
      <c r="C102" s="98" t="s">
        <v>42</v>
      </c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16"/>
    </row>
    <row r="103" spans="1:14" x14ac:dyDescent="0.3">
      <c r="A103" s="15"/>
      <c r="C103" s="98" t="s">
        <v>47</v>
      </c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16"/>
    </row>
    <row r="104" spans="1:14" x14ac:dyDescent="0.3">
      <c r="A104" s="15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16"/>
    </row>
    <row r="105" spans="1:14" ht="13.8" thickBot="1" x14ac:dyDescent="0.35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9"/>
    </row>
    <row r="106" spans="1:14" x14ac:dyDescent="0.3">
      <c r="N106" s="4"/>
    </row>
  </sheetData>
  <mergeCells count="70">
    <mergeCell ref="B92:C92"/>
    <mergeCell ref="B84:C84"/>
    <mergeCell ref="B85:C85"/>
    <mergeCell ref="B86:C86"/>
    <mergeCell ref="B90:M90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8:M68"/>
    <mergeCell ref="C58:E58"/>
    <mergeCell ref="C59:E59"/>
    <mergeCell ref="C60:E60"/>
    <mergeCell ref="C61:E61"/>
    <mergeCell ref="C62:E62"/>
    <mergeCell ref="C56:E56"/>
    <mergeCell ref="C57:E57"/>
    <mergeCell ref="C63:E63"/>
    <mergeCell ref="C64:E64"/>
    <mergeCell ref="J65:K65"/>
    <mergeCell ref="G6:I6"/>
    <mergeCell ref="J6:K6"/>
    <mergeCell ref="J8:K8"/>
    <mergeCell ref="G7:I7"/>
    <mergeCell ref="J7:K7"/>
    <mergeCell ref="C39:E39"/>
    <mergeCell ref="C40:E40"/>
    <mergeCell ref="C41:E41"/>
    <mergeCell ref="C42:E42"/>
    <mergeCell ref="B5:D5"/>
    <mergeCell ref="B36:M36"/>
    <mergeCell ref="B11:M11"/>
    <mergeCell ref="B22:M22"/>
    <mergeCell ref="B23:M33"/>
    <mergeCell ref="C38:E38"/>
    <mergeCell ref="C13:D13"/>
    <mergeCell ref="C14:D14"/>
    <mergeCell ref="C15:D19"/>
    <mergeCell ref="C48:E48"/>
    <mergeCell ref="C43:E43"/>
    <mergeCell ref="C45:E45"/>
    <mergeCell ref="C46:E46"/>
    <mergeCell ref="C104:M104"/>
    <mergeCell ref="C44:E44"/>
    <mergeCell ref="J49:K49"/>
    <mergeCell ref="C100:M100"/>
    <mergeCell ref="C99:M99"/>
    <mergeCell ref="C101:M101"/>
    <mergeCell ref="C102:M102"/>
    <mergeCell ref="C103:M103"/>
    <mergeCell ref="C47:E47"/>
    <mergeCell ref="B52:M52"/>
    <mergeCell ref="C54:E54"/>
    <mergeCell ref="C55:E55"/>
    <mergeCell ref="B1:H1"/>
    <mergeCell ref="I1:M1"/>
    <mergeCell ref="G5:I5"/>
    <mergeCell ref="J5:K5"/>
    <mergeCell ref="J4:K4"/>
    <mergeCell ref="J3:K3"/>
    <mergeCell ref="B3:D3"/>
    <mergeCell ref="B4:D4"/>
    <mergeCell ref="G3:I3"/>
    <mergeCell ref="G4:I4"/>
  </mergeCells>
  <dataValidations count="1">
    <dataValidation type="list" allowBlank="1" showInputMessage="1" showErrorMessage="1" sqref="E15:E21 E34:E35" xr:uid="{A2667D72-830D-46A8-B4C1-817D27D511C7}">
      <formula1>STAFFONE</formula1>
    </dataValidation>
  </dataValidations>
  <pageMargins left="0.7" right="0.7" top="0.75" bottom="0.75" header="0.3" footer="0.3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34549BE-CBCB-4EFD-BE58-81FE6315430A}">
          <x14:formula1>
            <xm:f>Dropdown!$D$21:$D$28</xm:f>
          </x14:formula1>
          <xm:sqref>F39:F48 F55:F64</xm:sqref>
        </x14:dataValidation>
        <x14:dataValidation type="list" allowBlank="1" showInputMessage="1" showErrorMessage="1" xr:uid="{077FCC60-0114-48DA-9990-48243F7D8885}">
          <x14:formula1>
            <xm:f>Dropdown!$B$30:$B$35</xm:f>
          </x14:formula1>
          <xm:sqref>L5</xm:sqref>
        </x14:dataValidation>
        <x14:dataValidation type="list" allowBlank="1" showInputMessage="1" showErrorMessage="1" xr:uid="{E451AEEB-BE4F-4CE0-84CB-2F0BA07E283D}">
          <x14:formula1>
            <xm:f>Dropdown!$C$30:$C$35</xm:f>
          </x14:formula1>
          <xm:sqref>L6</xm:sqref>
        </x14:dataValidation>
        <x14:dataValidation type="list" allowBlank="1" showInputMessage="1" showErrorMessage="1" xr:uid="{985C445A-F2AB-44A6-AD76-63EE60591F35}">
          <x14:formula1>
            <xm:f>Dropdown!$B$38:$B$40</xm:f>
          </x14:formula1>
          <xm:sqref>J8:L8 E93:E95</xm:sqref>
        </x14:dataValidation>
        <x14:dataValidation type="list" allowBlank="1" showInputMessage="1" showErrorMessage="1" xr:uid="{18F68EF6-C9F9-4497-8660-9E4248531D10}">
          <x14:formula1>
            <xm:f>Dropdown!$B$39:$B$40</xm:f>
          </x14:formula1>
          <xm:sqref>J7:L7</xm:sqref>
        </x14:dataValidation>
        <x14:dataValidation type="list" allowBlank="1" showInputMessage="1" showErrorMessage="1" xr:uid="{D96E6A06-86C0-496A-B590-A044638E6420}">
          <x14:formula1>
            <xm:f>Dropdown!$B$30:$B$36</xm:f>
          </x14:formula1>
          <xm:sqref>J5:K5</xm:sqref>
        </x14:dataValidation>
        <x14:dataValidation type="list" allowBlank="1" showInputMessage="1" showErrorMessage="1" xr:uid="{A95F050E-5827-4FE9-AE22-0986C5B3A7A5}">
          <x14:formula1>
            <xm:f>Dropdown!$C$30:$C$36</xm:f>
          </x14:formula1>
          <xm:sqref>J6:K6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0"/>
  <sheetViews>
    <sheetView workbookViewId="0">
      <selection activeCell="B38" sqref="B38"/>
    </sheetView>
  </sheetViews>
  <sheetFormatPr defaultRowHeight="14.4" x14ac:dyDescent="0.3"/>
  <cols>
    <col min="2" max="2" width="16.109375" customWidth="1"/>
    <col min="3" max="3" width="10.109375" bestFit="1" customWidth="1"/>
    <col min="4" max="4" width="37" customWidth="1"/>
  </cols>
  <sheetData>
    <row r="2" spans="2:4" x14ac:dyDescent="0.3">
      <c r="B2" s="1" t="s">
        <v>13</v>
      </c>
      <c r="D2" s="1" t="s">
        <v>13</v>
      </c>
    </row>
    <row r="3" spans="2:4" x14ac:dyDescent="0.3">
      <c r="B3" t="s">
        <v>12</v>
      </c>
      <c r="D3" t="s">
        <v>23</v>
      </c>
    </row>
    <row r="4" spans="2:4" x14ac:dyDescent="0.3">
      <c r="B4" t="s">
        <v>48</v>
      </c>
      <c r="D4" t="s">
        <v>24</v>
      </c>
    </row>
    <row r="5" spans="2:4" x14ac:dyDescent="0.3">
      <c r="D5" t="s">
        <v>25</v>
      </c>
    </row>
    <row r="6" spans="2:4" x14ac:dyDescent="0.3">
      <c r="D6" t="s">
        <v>26</v>
      </c>
    </row>
    <row r="7" spans="2:4" x14ac:dyDescent="0.3">
      <c r="D7" t="s">
        <v>27</v>
      </c>
    </row>
    <row r="8" spans="2:4" x14ac:dyDescent="0.3">
      <c r="D8" t="s">
        <v>28</v>
      </c>
    </row>
    <row r="9" spans="2:4" x14ac:dyDescent="0.3">
      <c r="D9" t="s">
        <v>29</v>
      </c>
    </row>
    <row r="10" spans="2:4" x14ac:dyDescent="0.3">
      <c r="D10" t="s">
        <v>30</v>
      </c>
    </row>
    <row r="11" spans="2:4" x14ac:dyDescent="0.3">
      <c r="D11" t="s">
        <v>31</v>
      </c>
    </row>
    <row r="12" spans="2:4" x14ac:dyDescent="0.3">
      <c r="D12" t="s">
        <v>32</v>
      </c>
    </row>
    <row r="13" spans="2:4" x14ac:dyDescent="0.3">
      <c r="D13" t="s">
        <v>33</v>
      </c>
    </row>
    <row r="14" spans="2:4" x14ac:dyDescent="0.3">
      <c r="D14" t="s">
        <v>34</v>
      </c>
    </row>
    <row r="15" spans="2:4" x14ac:dyDescent="0.3">
      <c r="D15" t="s">
        <v>35</v>
      </c>
    </row>
    <row r="16" spans="2:4" x14ac:dyDescent="0.3">
      <c r="D16" t="s">
        <v>36</v>
      </c>
    </row>
    <row r="17" spans="2:7" x14ac:dyDescent="0.3">
      <c r="D17" t="s">
        <v>37</v>
      </c>
    </row>
    <row r="18" spans="2:7" x14ac:dyDescent="0.3">
      <c r="D18" t="s">
        <v>14</v>
      </c>
    </row>
    <row r="19" spans="2:7" x14ac:dyDescent="0.3">
      <c r="D19" t="s">
        <v>38</v>
      </c>
    </row>
    <row r="21" spans="2:7" x14ac:dyDescent="0.3">
      <c r="B21" s="1" t="s">
        <v>13</v>
      </c>
      <c r="D21" s="1" t="s">
        <v>13</v>
      </c>
      <c r="G21" s="9"/>
    </row>
    <row r="22" spans="2:7" x14ac:dyDescent="0.3">
      <c r="B22" t="s">
        <v>3</v>
      </c>
      <c r="D22" t="s">
        <v>49</v>
      </c>
      <c r="E22" s="5">
        <v>15.59</v>
      </c>
      <c r="G22" s="9"/>
    </row>
    <row r="23" spans="2:7" x14ac:dyDescent="0.3">
      <c r="B23" t="s">
        <v>4</v>
      </c>
      <c r="D23" s="6" t="s">
        <v>16</v>
      </c>
      <c r="E23" s="5">
        <v>23.67</v>
      </c>
      <c r="G23" s="9"/>
    </row>
    <row r="24" spans="2:7" x14ac:dyDescent="0.3">
      <c r="D24" s="7" t="s">
        <v>20</v>
      </c>
      <c r="E24" s="5">
        <v>17.75</v>
      </c>
    </row>
    <row r="25" spans="2:7" x14ac:dyDescent="0.3">
      <c r="D25" s="6" t="s">
        <v>17</v>
      </c>
      <c r="E25" s="5">
        <v>17.97</v>
      </c>
    </row>
    <row r="26" spans="2:7" x14ac:dyDescent="0.3">
      <c r="D26" s="7" t="s">
        <v>19</v>
      </c>
      <c r="E26" s="5">
        <v>18.39</v>
      </c>
    </row>
    <row r="27" spans="2:7" x14ac:dyDescent="0.3">
      <c r="D27" s="6" t="s">
        <v>18</v>
      </c>
      <c r="E27" s="5">
        <v>19.079999999999998</v>
      </c>
    </row>
    <row r="28" spans="2:7" x14ac:dyDescent="0.3">
      <c r="D28" s="6" t="s">
        <v>15</v>
      </c>
      <c r="E28" s="5">
        <v>33.47</v>
      </c>
    </row>
    <row r="30" spans="2:7" x14ac:dyDescent="0.3">
      <c r="B30" s="1" t="s">
        <v>13</v>
      </c>
      <c r="C30" s="1" t="s">
        <v>13</v>
      </c>
    </row>
    <row r="31" spans="2:7" x14ac:dyDescent="0.3">
      <c r="B31">
        <v>1</v>
      </c>
      <c r="C31" s="76">
        <v>17200</v>
      </c>
      <c r="E31" s="8"/>
    </row>
    <row r="32" spans="2:7" x14ac:dyDescent="0.3">
      <c r="B32">
        <v>2</v>
      </c>
      <c r="C32" s="76">
        <v>13760</v>
      </c>
    </row>
    <row r="33" spans="2:3" x14ac:dyDescent="0.3">
      <c r="B33">
        <v>3</v>
      </c>
      <c r="C33" s="76">
        <v>10320</v>
      </c>
    </row>
    <row r="34" spans="2:3" x14ac:dyDescent="0.3">
      <c r="B34">
        <v>4</v>
      </c>
      <c r="C34" s="76">
        <v>6880</v>
      </c>
    </row>
    <row r="35" spans="2:3" x14ac:dyDescent="0.3">
      <c r="B35">
        <v>5</v>
      </c>
      <c r="C35" s="76">
        <v>3434</v>
      </c>
    </row>
    <row r="36" spans="2:3" x14ac:dyDescent="0.3">
      <c r="B36" s="75" t="s">
        <v>78</v>
      </c>
      <c r="C36" s="76">
        <v>0</v>
      </c>
    </row>
    <row r="38" spans="2:3" x14ac:dyDescent="0.3">
      <c r="B38" s="1" t="s">
        <v>13</v>
      </c>
    </row>
    <row r="39" spans="2:3" x14ac:dyDescent="0.3">
      <c r="B39" t="s">
        <v>3</v>
      </c>
    </row>
    <row r="40" spans="2:3" x14ac:dyDescent="0.3">
      <c r="B40" t="s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Top-up</vt:lpstr>
      <vt:lpstr>Dropdown</vt:lpstr>
      <vt:lpstr>STAFF</vt:lpstr>
      <vt:lpstr>STAFFF</vt:lpstr>
      <vt:lpstr>STAFFONE</vt:lpstr>
    </vt:vector>
  </TitlesOfParts>
  <Company>Gateshead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McAllister</dc:creator>
  <cp:lastModifiedBy>Samantha Leaver</cp:lastModifiedBy>
  <cp:lastPrinted>2017-04-18T15:22:03Z</cp:lastPrinted>
  <dcterms:created xsi:type="dcterms:W3CDTF">2014-04-24T15:08:25Z</dcterms:created>
  <dcterms:modified xsi:type="dcterms:W3CDTF">2024-04-24T10:24:00Z</dcterms:modified>
</cp:coreProperties>
</file>